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D47" i="1" l="1"/>
  <c r="AC47" i="1"/>
  <c r="AD46" i="1"/>
  <c r="AC46" i="1"/>
  <c r="L48" i="1" l="1"/>
  <c r="L47" i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<sst xmlns="http://schemas.openxmlformats.org/spreadsheetml/2006/main" count="472" uniqueCount="184">
  <si>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</si>
  <si>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</si>
  <si>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</si>
  <si>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</si>
  <si>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</si>
  <si>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</si>
  <si>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</si>
  <si>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</si>
  <si>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</si>
  <si>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</si>
  <si>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</si>
  <si>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</si>
  <si>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</si>
  <si>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</si>
  <si>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</si>
  <si>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</si>
  <si>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</si>
  <si>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</si>
  <si>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</si>
  <si>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</si>
  <si>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</si>
  <si>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</si>
  <si>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</si>
  <si>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</si>
  <si>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</si>
  <si>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</si>
  <si>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</si>
  <si>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</si>
  <si>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</si>
  <si>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</si>
  <si>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</si>
  <si>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</si>
  <si>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</si>
  <si>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</si>
  <si>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</si>
  <si>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</si>
  <si>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</si>
  <si>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</si>
  <si>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</si>
  <si>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</si>
  <si>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</si>
  <si>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</si>
  <si>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</si>
  <si>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</si>
  <si>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</si>
  <si>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</si>
  <si>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</si>
  <si>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</si>
  <si>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</si>
  <si>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</si>
  <si>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</si>
  <si>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</si>
  <si>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</si>
  <si>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</si>
  <si>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</si>
  <si>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</si>
  <si>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</si>
  <si>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</si>
  <si>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</si>
  <si>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</si>
  <si>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</si>
  <si>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</si>
  <si>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</si>
  <si>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</si>
  <si>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</si>
  <si>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</si>
  <si>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</si>
  <si>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</si>
  <si>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</si>
  <si>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</si>
  <si>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</si>
  <si>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</si>
  <si>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</si>
  <si>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</si>
  <si>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</si>
  <si>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</si>
  <si>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</si>
  <si>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</si>
  <si>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</si>
  <si>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</si>
  <si>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</si>
  <si>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</si>
  <si>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</si>
  <si>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</si>
  <si>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</si>
  <si>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</si>
  <si>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</si>
  <si>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</si>
  <si>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</si>
  <si>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</si>
  <si>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</si>
  <si>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</si>
  <si>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</si>
  <si>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</si>
  <si>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</si>
  <si>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</si>
  <si>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</si>
  <si>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</si>
  <si>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</si>
  <si>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</si>
  <si>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</si>
  <si>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</si>
  <si>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</si>
  <si>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</si>
  <si>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</si>
  <si>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</si>
  <si>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</si>
  <si>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</si>
  <si>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</si>
  <si>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</si>
  <si>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</si>
  <si>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</si>
  <si>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</si>
  <si>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</si>
  <si>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</si>
  <si>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</si>
  <si>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</si>
  <si>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</si>
  <si>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</si>
  <si>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</si>
  <si>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</si>
  <si>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</si>
  <si>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</si>
  <si>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</si>
  <si>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</si>
  <si>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</si>
  <si>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</si>
  <si>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</si>
  <si>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</si>
  <si>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</si>
  <si>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</si>
  <si>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</si>
  <si>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</si>
  <si>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</si>
  <si>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</si>
  <si>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</si>
  <si>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</si>
  <si>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</si>
  <si>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</si>
  <si>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</si>
  <si>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</si>
  <si>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</si>
  <si>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</si>
  <si>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</si>
  <si>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</si>
  <si>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</si>
  <si>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</si>
  <si>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</si>
  <si>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</si>
  <si>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</si>
  <si>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</si>
  <si>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</si>
  <si>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</si>
  <si>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</si>
  <si>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</si>
  <si>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</si>
  <si>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</si>
  <si>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</si>
  <si>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</si>
  <si>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</si>
  <si>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</si>
  <si>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</si>
  <si>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</si>
  <si>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</si>
  <si>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</si>
  <si>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</si>
  <si>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</si>
  <si>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</si>
  <si>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</si>
  <si>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</si>
  <si>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</si>
  <si>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</si>
  <si>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</si>
  <si>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</si>
  <si>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</si>
  <si>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</si>
  <si>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</si>
  <si>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</si>
  <si>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</si>
  <si>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</si>
  <si>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</si>
  <si>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</si>
  <si>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</si>
  <si>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30 de JUNIO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</si>
</sst>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* #,##0.00_);_(* \(#,##0.00\);_(* &quot;-&quot;??_);_(@_)"/>
    <numFmt numFmtId="167" formatCode="_-* #,##0_-;\-* #,##0_-;_-* &quot;-&quot;??_-;_-@_-"/>
    <numFmt numFmtId="168" formatCode="#,##0_ ;\-#,##0\ "/>
    <numFmt numFmtId="169" formatCode="#,##0_ ;[Red]\-#,##0\ "/>
    <numFmt numFmtId="170" formatCode="#,##0.00_ ;[Red]\-#,##0.00\ "/>
    <numFmt numFmtId="171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6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7" fontId="2" fillId="0" borderId="7" xfId="5" applyNumberFormat="1" applyFont="1" applyFill="1" applyBorder="1" applyAlignment="1">
      <alignment vertical="center"/>
    </xf>
    <xf numFmtId="168" fontId="2" fillId="0" borderId="7" xfId="5" applyNumberFormat="1" applyFont="1" applyFill="1" applyBorder="1" applyAlignment="1">
      <alignment vertical="center"/>
    </xf>
    <xf numFmtId="167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9" fontId="2" fillId="8" borderId="7" xfId="1" applyNumberFormat="1" applyFont="1" applyFill="1" applyBorder="1" applyAlignment="1">
      <alignment vertical="center"/>
    </xf>
    <xf numFmtId="169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70" fontId="2" fillId="0" borderId="0" xfId="1" applyNumberFormat="1" applyFont="1" applyFill="1" applyBorder="1" applyAlignment="1">
      <alignment vertical="center"/>
    </xf>
    <xf numFmtId="170" fontId="2" fillId="0" borderId="7" xfId="1" applyNumberFormat="1" applyFont="1" applyFill="1" applyBorder="1" applyAlignment="1">
      <alignment vertical="center"/>
    </xf>
    <xf numFmtId="170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70" fontId="4" fillId="4" borderId="5" xfId="1" applyNumberFormat="1" applyFont="1" applyFill="1" applyBorder="1" applyAlignment="1">
      <alignment vertical="center"/>
    </xf>
    <xf numFmtId="166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70" fontId="4" fillId="0" borderId="7" xfId="1" applyNumberFormat="1" applyFont="1" applyFill="1" applyBorder="1" applyAlignment="1">
      <alignment vertical="center"/>
    </xf>
    <xf numFmtId="170" fontId="4" fillId="4" borderId="7" xfId="1" applyNumberFormat="1" applyFont="1" applyFill="1" applyBorder="1" applyAlignment="1">
      <alignment vertical="center"/>
    </xf>
    <xf numFmtId="166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7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9" fontId="2" fillId="8" borderId="10" xfId="1" applyNumberFormat="1" applyFont="1" applyFill="1" applyBorder="1" applyAlignment="1">
      <alignment vertical="center"/>
    </xf>
    <xf numFmtId="169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70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16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16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165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165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165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7" fontId="2" fillId="5" borderId="10" xfId="5" applyNumberFormat="1" applyFont="1" applyFill="1" applyBorder="1" applyAlignment="1">
      <alignment vertical="center"/>
    </xf>
    <xf numFmtId="168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70" fontId="2" fillId="0" borderId="10" xfId="1" applyNumberFormat="1" applyFont="1" applyFill="1" applyBorder="1" applyAlignment="1">
      <alignment vertical="center"/>
    </xf>
    <xf numFmtId="170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70" fontId="4" fillId="4" borderId="11" xfId="1" applyNumberFormat="1" applyFont="1" applyFill="1" applyBorder="1" applyAlignment="1">
      <alignment vertical="center"/>
    </xf>
    <xf numFmtId="166" fontId="4" fillId="0" borderId="11" xfId="2" applyNumberFormat="1" applyFont="1" applyFill="1" applyBorder="1" applyAlignment="1">
      <alignment vertical="center"/>
    </xf>
    <xf numFmtId="170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70" fontId="4" fillId="4" borderId="0" xfId="1" applyNumberFormat="1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7" fontId="2" fillId="5" borderId="5" xfId="5" applyNumberFormat="1" applyFont="1" applyFill="1" applyBorder="1" applyAlignment="1">
      <alignment vertical="center"/>
    </xf>
    <xf numFmtId="168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9" fontId="2" fillId="8" borderId="5" xfId="1" applyNumberFormat="1" applyFont="1" applyFill="1" applyBorder="1" applyAlignment="1">
      <alignment vertical="center"/>
    </xf>
    <xf numFmtId="169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70" fontId="2" fillId="0" borderId="5" xfId="1" applyNumberFormat="1" applyFont="1" applyFill="1" applyBorder="1" applyAlignment="1">
      <alignment vertical="center"/>
    </xf>
    <xf numFmtId="170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9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70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71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7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16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1039570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33" workbookViewId="0">
      <selection activeCell="T39" sqref="T39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hidden="1" customWidth="1" outlineLevel="2"/>
    <col min="16" max="16" width="15.85546875" style="1" hidden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171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127</v>
      </c>
      <c r="S4" s="21" t="s">
        <v>129</v>
      </c>
      <c r="T4" s="21" t="s">
        <v>128</v>
      </c>
      <c r="U4" s="22" t="s">
        <v>130</v>
      </c>
      <c r="V4" s="22" t="s">
        <v>131</v>
      </c>
      <c r="W4" s="22" t="s">
        <v>132</v>
      </c>
      <c r="X4" s="22" t="s">
        <v>156</v>
      </c>
      <c r="Y4" s="22" t="s">
        <v>133</v>
      </c>
      <c r="Z4" s="22" t="s">
        <v>134</v>
      </c>
      <c r="AA4" s="22" t="s">
        <v>135</v>
      </c>
      <c r="AB4" s="22" t="s">
        <v>19</v>
      </c>
      <c r="AC4" s="23" t="s">
        <v>136</v>
      </c>
      <c r="AD4" s="23" t="s">
        <v>137</v>
      </c>
      <c r="AE4" s="23" t="s">
        <v>20</v>
      </c>
      <c r="AF4" s="22" t="s">
        <v>21</v>
      </c>
      <c r="AG4" s="22" t="s">
        <v>138</v>
      </c>
      <c r="AH4" s="22" t="s">
        <v>157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145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19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0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19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0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149</v>
      </c>
      <c r="I8" s="152"/>
      <c r="J8" s="35"/>
      <c r="K8" s="36">
        <v>20</v>
      </c>
      <c r="L8" s="36">
        <v>40</v>
      </c>
      <c r="M8" s="36" t="s">
        <v>41</v>
      </c>
      <c r="N8" s="38" t="s">
        <v>56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19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0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73</v>
      </c>
      <c r="I9" s="152" t="s">
        <v>55</v>
      </c>
      <c r="J9" s="35">
        <v>41395</v>
      </c>
      <c r="K9" s="36">
        <v>20</v>
      </c>
      <c r="L9" s="36">
        <v>40</v>
      </c>
      <c r="M9" s="36" t="s">
        <v>41</v>
      </c>
      <c r="N9" s="38" t="s">
        <v>150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19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0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57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58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19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0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151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59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19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0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153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61</v>
      </c>
      <c r="N12" s="38" t="s">
        <v>154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19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0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62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61</v>
      </c>
      <c r="N13" s="38" t="s">
        <v>63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19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0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166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61</v>
      </c>
      <c r="N14" s="63" t="s">
        <v>64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19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0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152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61</v>
      </c>
      <c r="N15" s="63" t="s">
        <v>65</v>
      </c>
      <c r="O15" s="64" t="s">
        <v>66</v>
      </c>
      <c r="P15" s="64" t="s">
        <v>47</v>
      </c>
      <c r="Q15" s="76">
        <v>1</v>
      </c>
      <c r="R15" s="77">
        <v>22186</v>
      </c>
      <c r="S15" s="126">
        <f t="shared" si="19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0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67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68</v>
      </c>
      <c r="N16" s="38" t="s">
        <v>69</v>
      </c>
      <c r="O16" s="62" t="s">
        <v>70</v>
      </c>
      <c r="P16" s="64" t="s">
        <v>47</v>
      </c>
      <c r="Q16" s="76">
        <v>1</v>
      </c>
      <c r="R16" s="77">
        <v>22186</v>
      </c>
      <c r="S16" s="126">
        <f t="shared" si="19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71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68</v>
      </c>
      <c r="N17" s="63" t="s">
        <v>65</v>
      </c>
      <c r="O17" s="64" t="s">
        <v>72</v>
      </c>
      <c r="P17" s="64" t="s">
        <v>47</v>
      </c>
      <c r="Q17" s="76">
        <v>1</v>
      </c>
      <c r="R17" s="77">
        <v>22186</v>
      </c>
      <c r="S17" s="126">
        <f t="shared" si="19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0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169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68</v>
      </c>
      <c r="N18" s="38" t="s">
        <v>74</v>
      </c>
      <c r="O18" s="61" t="s">
        <v>75</v>
      </c>
      <c r="P18" s="64" t="s">
        <v>47</v>
      </c>
      <c r="Q18" s="76">
        <v>1</v>
      </c>
      <c r="R18" s="77">
        <v>22186</v>
      </c>
      <c r="S18" s="126">
        <f t="shared" si="19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0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76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61</v>
      </c>
      <c r="N19" s="38" t="s">
        <v>77</v>
      </c>
      <c r="O19" s="61" t="s">
        <v>78</v>
      </c>
      <c r="P19" s="64" t="s">
        <v>47</v>
      </c>
      <c r="Q19" s="76">
        <v>1</v>
      </c>
      <c r="R19" s="77">
        <v>22186</v>
      </c>
      <c r="S19" s="126">
        <f t="shared" si="19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0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168</v>
      </c>
      <c r="I20" s="152" t="s">
        <v>40</v>
      </c>
      <c r="J20" s="35">
        <v>42036</v>
      </c>
      <c r="K20" s="36">
        <v>16</v>
      </c>
      <c r="L20" s="36">
        <v>40</v>
      </c>
      <c r="M20" s="36" t="s">
        <v>41</v>
      </c>
      <c r="N20" s="38" t="s">
        <v>79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19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0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80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68</v>
      </c>
      <c r="N21" s="84" t="s">
        <v>81</v>
      </c>
      <c r="O21" s="62" t="s">
        <v>82</v>
      </c>
      <c r="P21" s="62" t="s">
        <v>47</v>
      </c>
      <c r="Q21" s="76">
        <v>1</v>
      </c>
      <c r="R21" s="77">
        <v>22186</v>
      </c>
      <c r="S21" s="126">
        <f t="shared" si="19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144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68</v>
      </c>
      <c r="N22" s="84" t="s">
        <v>81</v>
      </c>
      <c r="O22" s="62" t="s">
        <v>82</v>
      </c>
      <c r="P22" s="62" t="s">
        <v>47</v>
      </c>
      <c r="Q22" s="76">
        <v>1</v>
      </c>
      <c r="R22" s="77">
        <v>19532</v>
      </c>
      <c r="S22" s="126">
        <f t="shared" si="19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147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68</v>
      </c>
      <c r="N23" s="63" t="s">
        <v>148</v>
      </c>
      <c r="O23" s="62" t="s">
        <v>83</v>
      </c>
      <c r="P23" s="62" t="s">
        <v>47</v>
      </c>
      <c r="Q23" s="76">
        <v>1</v>
      </c>
      <c r="R23" s="77">
        <v>17213</v>
      </c>
      <c r="S23" s="126">
        <f t="shared" si="19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0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155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61</v>
      </c>
      <c r="N24" s="38" t="s">
        <v>84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19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0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170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68</v>
      </c>
      <c r="N25" s="38" t="s">
        <v>167</v>
      </c>
      <c r="O25" s="64" t="s">
        <v>86</v>
      </c>
      <c r="P25" s="64" t="s">
        <v>47</v>
      </c>
      <c r="Q25" s="76">
        <v>1</v>
      </c>
      <c r="R25" s="77">
        <v>17213</v>
      </c>
      <c r="S25" s="126">
        <f t="shared" si="19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0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87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68</v>
      </c>
      <c r="N26" s="38" t="s">
        <v>88</v>
      </c>
      <c r="O26" s="64" t="s">
        <v>89</v>
      </c>
      <c r="P26" s="64" t="s">
        <v>47</v>
      </c>
      <c r="Q26" s="76">
        <v>1</v>
      </c>
      <c r="R26" s="77">
        <v>17213</v>
      </c>
      <c r="S26" s="126">
        <f t="shared" si="19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0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90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68</v>
      </c>
      <c r="N27" s="38" t="s">
        <v>91</v>
      </c>
      <c r="O27" s="62" t="s">
        <v>75</v>
      </c>
      <c r="P27" s="64" t="s">
        <v>47</v>
      </c>
      <c r="Q27" s="76">
        <v>1</v>
      </c>
      <c r="R27" s="77">
        <v>17213</v>
      </c>
      <c r="S27" s="126">
        <f t="shared" si="19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108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68</v>
      </c>
      <c r="N28" s="38" t="s">
        <v>88</v>
      </c>
      <c r="O28" s="62" t="s">
        <v>89</v>
      </c>
      <c r="P28" s="62" t="s">
        <v>143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45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140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165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68</v>
      </c>
      <c r="N29" s="38" t="s">
        <v>126</v>
      </c>
      <c r="O29" s="64" t="s">
        <v>82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92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68</v>
      </c>
      <c r="N30" s="38" t="s">
        <v>93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19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20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8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139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61</v>
      </c>
      <c r="N31" s="38" t="s">
        <v>141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19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20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41"/>
        <v>0</v>
      </c>
      <c r="AX31" s="124">
        <f t="shared" si="18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94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68</v>
      </c>
      <c r="N32" s="38" t="s">
        <v>95</v>
      </c>
      <c r="O32" s="64" t="s">
        <v>96</v>
      </c>
      <c r="P32" s="64" t="s">
        <v>47</v>
      </c>
      <c r="Q32" s="76">
        <v>1</v>
      </c>
      <c r="R32" s="77">
        <v>15425</v>
      </c>
      <c r="S32" s="126">
        <f t="shared" si="19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20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41"/>
        <v>0</v>
      </c>
      <c r="AX32" s="124">
        <f t="shared" si="18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113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68</v>
      </c>
      <c r="N33" s="38" t="s">
        <v>142</v>
      </c>
      <c r="O33" s="62" t="s">
        <v>103</v>
      </c>
      <c r="P33" s="62" t="s">
        <v>78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45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97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68</v>
      </c>
      <c r="N34" s="38" t="s">
        <v>98</v>
      </c>
      <c r="O34" s="62" t="s">
        <v>86</v>
      </c>
      <c r="P34" s="64" t="s">
        <v>47</v>
      </c>
      <c r="Q34" s="76">
        <v>1</v>
      </c>
      <c r="R34" s="77">
        <v>13966</v>
      </c>
      <c r="S34" s="126">
        <f t="shared" si="19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20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8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99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68</v>
      </c>
      <c r="N35" s="38" t="s">
        <v>100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19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20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8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101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68</v>
      </c>
      <c r="N36" s="38" t="s">
        <v>102</v>
      </c>
      <c r="O36" s="62" t="s">
        <v>103</v>
      </c>
      <c r="P36" s="62" t="s">
        <v>78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45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104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68</v>
      </c>
      <c r="N37" s="38" t="s">
        <v>105</v>
      </c>
      <c r="O37" s="62" t="s">
        <v>103</v>
      </c>
      <c r="P37" s="62" t="s">
        <v>78</v>
      </c>
      <c r="Q37" s="76">
        <v>1</v>
      </c>
      <c r="R37" s="77">
        <v>13214</v>
      </c>
      <c r="S37" s="126">
        <f t="shared" si="19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20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8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106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68</v>
      </c>
      <c r="N38" s="38" t="s">
        <v>107</v>
      </c>
      <c r="O38" s="62" t="s">
        <v>103</v>
      </c>
      <c r="P38" s="62" t="s">
        <v>78</v>
      </c>
      <c r="Q38" s="76">
        <v>1</v>
      </c>
      <c r="R38" s="77">
        <v>13214</v>
      </c>
      <c r="S38" s="126">
        <f t="shared" si="19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20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8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110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68</v>
      </c>
      <c r="N39" s="38" t="s">
        <v>111</v>
      </c>
      <c r="O39" s="62" t="s">
        <v>86</v>
      </c>
      <c r="P39" s="62" t="s">
        <v>47</v>
      </c>
      <c r="Q39" s="76">
        <v>1</v>
      </c>
      <c r="R39" s="77">
        <v>13214</v>
      </c>
      <c r="S39" s="126">
        <f t="shared" si="19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20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8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112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68</v>
      </c>
      <c r="N40" s="38" t="s">
        <v>109</v>
      </c>
      <c r="O40" s="62" t="s">
        <v>103</v>
      </c>
      <c r="P40" s="62" t="s">
        <v>78</v>
      </c>
      <c r="Q40" s="76">
        <v>1</v>
      </c>
      <c r="R40" s="77">
        <v>13214</v>
      </c>
      <c r="S40" s="126">
        <f t="shared" si="19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8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116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68</v>
      </c>
      <c r="N41" s="38" t="s">
        <v>117</v>
      </c>
      <c r="O41" s="62" t="s">
        <v>86</v>
      </c>
      <c r="P41" s="62" t="s">
        <v>47</v>
      </c>
      <c r="Q41" s="76">
        <v>1</v>
      </c>
      <c r="R41" s="77">
        <v>12355</v>
      </c>
      <c r="S41" s="126">
        <f t="shared" si="19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20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6"/>
        <v>370.65</v>
      </c>
      <c r="AM41" s="121">
        <f t="shared" si="7"/>
        <v>4447.7999999999993</v>
      </c>
      <c r="AN41" s="121">
        <f t="shared" si="8"/>
        <v>61.774999999999991</v>
      </c>
      <c r="AO41" s="121">
        <f t="shared" si="9"/>
        <v>617.74999999999989</v>
      </c>
      <c r="AP41" s="121">
        <f t="shared" si="10"/>
        <v>6363</v>
      </c>
      <c r="AQ41" s="121">
        <f t="shared" si="11"/>
        <v>185.32499999999999</v>
      </c>
      <c r="AR41" s="123">
        <f t="shared" si="12"/>
        <v>400.30199999999991</v>
      </c>
      <c r="AS41" s="121">
        <f t="shared" si="13"/>
        <v>133.43399999999997</v>
      </c>
      <c r="AT41" s="121">
        <f t="shared" si="14"/>
        <v>443.55240719999989</v>
      </c>
      <c r="AU41" s="121">
        <f t="shared" si="15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8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149</v>
      </c>
      <c r="I42" s="152"/>
      <c r="J42" s="35"/>
      <c r="K42" s="36">
        <v>10</v>
      </c>
      <c r="L42" s="36">
        <v>40</v>
      </c>
      <c r="M42" s="36" t="s">
        <v>68</v>
      </c>
      <c r="N42" s="38" t="s">
        <v>119</v>
      </c>
      <c r="O42" s="62" t="s">
        <v>103</v>
      </c>
      <c r="P42" s="62" t="s">
        <v>78</v>
      </c>
      <c r="Q42" s="76">
        <v>1</v>
      </c>
      <c r="R42" s="77">
        <v>12355</v>
      </c>
      <c r="S42" s="126">
        <f t="shared" si="19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20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114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68</v>
      </c>
      <c r="N43" s="38" t="s">
        <v>115</v>
      </c>
      <c r="O43" s="64" t="s">
        <v>78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45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68</v>
      </c>
      <c r="N44" s="57" t="s">
        <v>121</v>
      </c>
      <c r="O44" s="83" t="s">
        <v>86</v>
      </c>
      <c r="P44" s="83" t="s">
        <v>47</v>
      </c>
      <c r="Q44" s="30">
        <v>1</v>
      </c>
      <c r="R44" s="41">
        <v>10632</v>
      </c>
      <c r="S44" s="43">
        <f t="shared" si="19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90"/>
      <c r="E45" s="1" t="s">
        <v>122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123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124</v>
      </c>
      <c r="I47" s="3">
        <f>COUNTIF(I5:I44,"MUJER")</f>
        <v>29</v>
      </c>
      <c r="J47" s="3"/>
      <c r="K47" s="3" t="s">
        <v>179</v>
      </c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125</v>
      </c>
      <c r="I48" s="103">
        <f>COUNTIF(I5:I44,"HOMBRE")</f>
        <v>9</v>
      </c>
      <c r="J48" s="3"/>
      <c r="K48" s="3" t="s">
        <v>180</v>
      </c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122</v>
      </c>
      <c r="I49" s="99">
        <f>SUM(I47:I48)</f>
        <v>38</v>
      </c>
      <c r="J49" s="3"/>
      <c r="K49" s="3" t="s">
        <v>181</v>
      </c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172</v>
      </c>
      <c r="I51" s="3" t="s">
        <v>173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182</v>
      </c>
      <c r="I52" s="95" t="s">
        <v>174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175</v>
      </c>
      <c r="I54" s="155">
        <v>17</v>
      </c>
      <c r="J54" s="95"/>
      <c r="K54" s="156" t="s">
        <v>177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176</v>
      </c>
      <c r="I55" s="103">
        <v>12</v>
      </c>
      <c r="J55" s="95"/>
      <c r="K55" s="156" t="s">
        <v>178</v>
      </c>
      <c r="L55" s="103">
        <v>2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122</v>
      </c>
      <c r="I56" s="99">
        <v>29</v>
      </c>
      <c r="J56" s="95"/>
      <c r="K56" s="95" t="s">
        <v>122</v>
      </c>
      <c r="L56" s="99">
        <v>9</v>
      </c>
      <c r="M56" s="3"/>
      <c r="N56" s="158" t="s">
        <v>122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50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164</v>
      </c>
      <c r="C1" s="171"/>
      <c r="D1" s="171"/>
      <c r="E1" s="171"/>
    </row>
    <row r="2" spans="1:6" ht="48.75" customHeight="1" x14ac:dyDescent="0.25">
      <c r="A2" s="141" t="s">
        <v>163</v>
      </c>
      <c r="B2" s="140" t="s">
        <v>159</v>
      </c>
      <c r="C2" s="140" t="s">
        <v>162</v>
      </c>
      <c r="D2" s="140" t="s">
        <v>160</v>
      </c>
      <c r="E2" s="141" t="s">
        <v>158</v>
      </c>
      <c r="F2" s="140" t="s">
        <v>161</v>
      </c>
    </row>
    <row r="3" spans="1:6" ht="33.75" customHeight="1" x14ac:dyDescent="0.25">
      <c r="A3" s="147" t="s">
        <v>145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60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73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57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151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153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62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67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71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76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146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80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144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147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155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85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87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90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108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152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92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139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94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113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97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99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101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104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106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110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112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114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116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118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120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2016-07-01T16:10:38Z</dcterms:modified>
</cp:coreProperties>
</file>