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50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W21" i="1"/>
  <c r="AN22" i="1"/>
  <c r="AN24" i="1"/>
  <c r="AN26" i="1"/>
  <c r="AN30" i="1"/>
  <c r="AN29" i="1"/>
  <c r="AN35" i="1"/>
  <c r="AS36" i="1"/>
  <c r="AN37" i="1"/>
  <c r="AS38" i="1"/>
  <c r="AN40" i="1"/>
  <c r="AS33" i="1"/>
  <c r="AN41" i="1"/>
  <c r="AN44" i="1"/>
  <c r="AT39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W25" i="1" l="1"/>
  <c r="AS17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X38" i="1" s="1"/>
  <c r="AG38" i="1" s="1"/>
  <c r="AI38" i="1" s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10" i="1" l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<sst xmlns="http://schemas.openxmlformats.org/spreadsheetml/2006/main" count="477" uniqueCount="189">
  <si>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</si>
  <si>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</si>
  <si>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</si>
  <si>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</si>
  <si>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</si>
  <si>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</si>
  <si>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</si>
  <si>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</si>
  <si>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</si>
  <si>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</si>
  <si>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</si>
  <si>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</si>
  <si>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</si>
  <si>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</si>
  <si>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</si>
  <si>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</si>
  <si>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</si>
  <si>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</si>
  <si>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</si>
  <si>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</si>
  <si>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</si>
  <si>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</si>
  <si>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</si>
  <si>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</si>
  <si>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</si>
  <si>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</si>
  <si>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</si>
  <si>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</si>
  <si>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</si>
  <si>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</si>
  <si>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</si>
  <si>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</si>
  <si>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</si>
  <si>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</si>
  <si>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</si>
  <si>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</si>
  <si>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</si>
  <si>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</si>
  <si>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</si>
  <si>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</si>
  <si>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</si>
  <si>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</si>
  <si>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</si>
  <si>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</si>
  <si>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</si>
  <si>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</si>
  <si>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</si>
  <si>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</si>
  <si>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</si>
  <si>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</si>
  <si>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</si>
  <si>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</si>
  <si>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</si>
  <si>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</si>
  <si>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</si>
  <si>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</si>
  <si>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</si>
  <si>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</si>
  <si>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</si>
  <si>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</si>
  <si>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</si>
  <si>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</si>
  <si>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</si>
  <si>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</si>
  <si>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</si>
  <si>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</si>
  <si>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</si>
  <si>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</si>
  <si>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</si>
  <si>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</si>
  <si>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</si>
  <si>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</si>
  <si>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</si>
  <si>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</si>
  <si>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</si>
  <si>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</si>
  <si>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</si>
  <si>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</si>
  <si>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</si>
  <si>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</si>
  <si>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</si>
  <si>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</si>
  <si>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</si>
  <si>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</si>
  <si>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</si>
  <si>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</si>
  <si>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</si>
  <si>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</si>
  <si>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</si>
  <si>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</si>
  <si>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</si>
  <si>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</si>
  <si>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</si>
  <si>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</si>
  <si>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</si>
  <si>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</si>
  <si>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</si>
  <si>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</si>
  <si>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</si>
  <si>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</si>
  <si>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</si>
  <si>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</si>
  <si>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</si>
  <si>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</si>
  <si>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</si>
  <si>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</si>
  <si>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</si>
  <si>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</si>
  <si>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</si>
  <si>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</si>
  <si>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</si>
  <si>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</si>
  <si>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</si>
  <si>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</si>
  <si>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</si>
  <si>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</si>
  <si>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</si>
  <si>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</si>
  <si>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</si>
  <si>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</si>
  <si>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</si>
  <si>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</si>
  <si>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</si>
  <si>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</si>
  <si>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</si>
  <si>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</si>
  <si>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</si>
  <si>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</si>
  <si>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</si>
  <si>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</si>
  <si>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</si>
  <si>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</si>
  <si>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</si>
  <si>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</si>
  <si>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</si>
  <si>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</si>
  <si>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</si>
  <si>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</si>
  <si>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</si>
  <si>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</si>
  <si>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</si>
  <si>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</si>
  <si>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</si>
  <si>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</si>
  <si>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</si>
  <si>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</si>
  <si>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</si>
  <si>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</si>
  <si>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</si>
  <si>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</si>
  <si>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</si>
  <si>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</si>
  <si>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</si>
  <si>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</si>
  <si>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</si>
  <si>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</si>
  <si>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</si>
  <si>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</si>
  <si>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</si>
  <si>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</si>
  <si>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</si>
  <si>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</si>
  <si>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</si>
  <si>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</si>
  <si>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</si>
  <si>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</si>
  <si>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</si>
  <si>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</si>
  <si>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</si>
  <si>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</si>
  <si>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</si>
  <si>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</si>
  <si>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</si>
  <si>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t>CATEGORIA B</t>
  </si>
  <si>
    <t>BASE</t>
  </si>
  <si>
    <t>CONFIANZA</t>
  </si>
  <si>
    <t>+</t>
  </si>
  <si>
    <t>CATEGORIA C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</si>
  <si>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31 de marzo 2016</t>
    </r>
  </si>
  <si>
    <t>SEXO</t>
  </si>
  <si>
    <t>PLAZAS VACANTES</t>
  </si>
  <si>
    <t>PLAZAS OCUPADAS</t>
  </si>
  <si>
    <t>TOTAL PLAZAS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</si>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</sst>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3" fillId="0" borderId="7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3" fillId="2" borderId="0" xfId="2" applyFont="1" applyFill="1" applyAlignment="1">
      <alignment horizontal="left" vertical="center"/>
    </xf>
    <xf numFmtId="3" fontId="3" fillId="0" borderId="0" xfId="2" applyNumberFormat="1" applyFont="1" applyFill="1" applyAlignment="1">
      <alignment horizontal="left" vertic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927652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90"/>
  <sheetViews>
    <sheetView tabSelected="1" topLeftCell="H43" zoomScale="80" zoomScaleNormal="80" workbookViewId="0">
      <selection activeCell="N63" sqref="N63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1.28515625" style="3" customWidth="1" collapsed="1"/>
    <col min="9" max="9" width="9.5703125" style="3" customWidth="1"/>
    <col min="10" max="10" width="14.7109375" style="1" customWidth="1" outlineLevel="1"/>
    <col min="11" max="11" width="6.7109375" style="4" customWidth="1" outlineLevel="1"/>
    <col min="12" max="12" width="5.5703125" style="4" customWidth="1"/>
    <col min="13" max="13" width="7.425781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20.140625" style="6" bestFit="1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8" t="s">
        <v>178</v>
      </c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</row>
    <row r="2" spans="1:58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7"/>
      <c r="J3" s="167"/>
      <c r="K3" s="167"/>
      <c r="L3" s="167"/>
      <c r="M3" s="15"/>
      <c r="N3" s="15"/>
      <c r="O3" s="12"/>
      <c r="P3" s="12"/>
      <c r="Q3" s="15"/>
      <c r="R3" s="158" t="s">
        <v>0</v>
      </c>
      <c r="S3" s="159"/>
      <c r="T3" s="160"/>
      <c r="U3" s="161" t="s">
        <v>1</v>
      </c>
      <c r="V3" s="162"/>
      <c r="W3" s="163"/>
      <c r="X3" s="164" t="s">
        <v>0</v>
      </c>
      <c r="Y3" s="165"/>
      <c r="Z3" s="165"/>
      <c r="AA3" s="165"/>
      <c r="AB3" s="165"/>
      <c r="AC3" s="165"/>
      <c r="AD3" s="165"/>
      <c r="AE3" s="166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179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129</v>
      </c>
      <c r="S4" s="21" t="s">
        <v>131</v>
      </c>
      <c r="T4" s="21" t="s">
        <v>130</v>
      </c>
      <c r="U4" s="22" t="s">
        <v>132</v>
      </c>
      <c r="V4" s="22" t="s">
        <v>133</v>
      </c>
      <c r="W4" s="22" t="s">
        <v>134</v>
      </c>
      <c r="X4" s="22" t="s">
        <v>158</v>
      </c>
      <c r="Y4" s="22" t="s">
        <v>135</v>
      </c>
      <c r="Z4" s="22" t="s">
        <v>136</v>
      </c>
      <c r="AA4" s="22" t="s">
        <v>137</v>
      </c>
      <c r="AB4" s="22" t="s">
        <v>19</v>
      </c>
      <c r="AC4" s="23" t="s">
        <v>138</v>
      </c>
      <c r="AD4" s="23" t="s">
        <v>139</v>
      </c>
      <c r="AE4" s="23" t="s">
        <v>20</v>
      </c>
      <c r="AF4" s="22" t="s">
        <v>21</v>
      </c>
      <c r="AG4" s="22" t="s">
        <v>140</v>
      </c>
      <c r="AH4" s="22" t="s">
        <v>159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147</v>
      </c>
      <c r="I5" s="153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4" t="s">
        <v>40</v>
      </c>
      <c r="J6" s="68">
        <v>41380</v>
      </c>
      <c r="K6" s="152">
        <v>23</v>
      </c>
      <c r="L6" s="69">
        <v>40</v>
      </c>
      <c r="M6" s="152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51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  <c r="BC6" s="8"/>
      <c r="BD6" s="8"/>
      <c r="BE6" s="8"/>
      <c r="BF6" s="8"/>
    </row>
    <row r="7" spans="1:58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55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  <c r="BC7" s="8"/>
      <c r="BD7" s="8"/>
      <c r="BE7" s="8"/>
      <c r="BF7" s="8"/>
    </row>
    <row r="8" spans="1:58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55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  <c r="BC8" s="8"/>
      <c r="BD8" s="8"/>
      <c r="BE8" s="8"/>
      <c r="BF8" s="8"/>
    </row>
    <row r="9" spans="1:58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55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152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  <c r="BC9" s="8"/>
      <c r="BD9" s="8"/>
      <c r="BE9" s="8"/>
      <c r="BF9" s="8"/>
    </row>
    <row r="10" spans="1:58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55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  <c r="BC10" s="8"/>
      <c r="BD10" s="8"/>
      <c r="BE10" s="8"/>
      <c r="BF10" s="8"/>
    </row>
    <row r="11" spans="1:58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153</v>
      </c>
      <c r="I11" s="155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  <c r="BC11" s="8"/>
      <c r="BD11" s="8"/>
      <c r="BE11" s="8"/>
      <c r="BF11" s="8"/>
    </row>
    <row r="12" spans="1:58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155</v>
      </c>
      <c r="I12" s="155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156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  <c r="BC12" s="8"/>
      <c r="BD12" s="8"/>
      <c r="BE12" s="8"/>
      <c r="BF12" s="8"/>
    </row>
    <row r="13" spans="1:58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55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  <c r="BC13" s="8"/>
      <c r="BD13" s="8"/>
      <c r="BE13" s="8"/>
      <c r="BF13" s="8"/>
    </row>
    <row r="14" spans="1:58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168</v>
      </c>
      <c r="I14" s="156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  <c r="BC14" s="8"/>
      <c r="BD14" s="8"/>
      <c r="BE14" s="8"/>
      <c r="BF14" s="8"/>
    </row>
    <row r="15" spans="1:58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154</v>
      </c>
      <c r="I15" s="155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  <c r="BC15" s="8"/>
      <c r="BD15" s="8"/>
      <c r="BE15" s="8"/>
      <c r="BF15" s="8"/>
    </row>
    <row r="16" spans="1:58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55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  <c r="BC16" s="8"/>
      <c r="BD16" s="8"/>
      <c r="BE16" s="8"/>
      <c r="BF16" s="8"/>
    </row>
    <row r="17" spans="1:58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55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  <c r="BC17" s="8"/>
      <c r="BD17" s="8"/>
      <c r="BE17" s="8"/>
      <c r="BF17" s="8"/>
    </row>
    <row r="18" spans="1:58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171</v>
      </c>
      <c r="I18" s="155" t="s">
        <v>40</v>
      </c>
      <c r="J18" s="35">
        <v>42430</v>
      </c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  <c r="BC18" s="8"/>
      <c r="BD18" s="8"/>
      <c r="BE18" s="8"/>
      <c r="BF18" s="8"/>
    </row>
    <row r="19" spans="1:58" s="81" customFormat="1" ht="39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55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  <c r="BC19" s="8"/>
      <c r="BD19" s="8"/>
      <c r="BE19" s="8"/>
      <c r="BF19" s="8"/>
    </row>
    <row r="20" spans="1:58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170</v>
      </c>
      <c r="I20" s="155" t="s">
        <v>40</v>
      </c>
      <c r="J20" s="35">
        <v>42036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  <c r="BC20" s="8"/>
      <c r="BD20" s="8"/>
      <c r="BE20" s="8"/>
      <c r="BF20" s="8"/>
    </row>
    <row r="21" spans="1:58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55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  <c r="BC21" s="8"/>
      <c r="BD21" s="8"/>
      <c r="BE21" s="8"/>
      <c r="BF21" s="8"/>
    </row>
    <row r="22" spans="1:58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146</v>
      </c>
      <c r="I22" s="155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  <c r="BC22" s="8"/>
      <c r="BD22" s="8"/>
      <c r="BE22" s="8"/>
      <c r="BF22" s="8"/>
    </row>
    <row r="23" spans="1:58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149</v>
      </c>
      <c r="I23" s="155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150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  <c r="BC23" s="8"/>
      <c r="BD23" s="8"/>
      <c r="BE23" s="8"/>
      <c r="BF23" s="8"/>
    </row>
    <row r="24" spans="1:58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157</v>
      </c>
      <c r="I24" s="155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  <c r="BC24" s="8"/>
      <c r="BD24" s="8"/>
      <c r="BE24" s="8"/>
      <c r="BF24" s="8"/>
    </row>
    <row r="25" spans="1:58" s="128" customFormat="1" ht="57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172</v>
      </c>
      <c r="I25" s="155" t="s">
        <v>40</v>
      </c>
      <c r="J25" s="35">
        <v>42430</v>
      </c>
      <c r="K25" s="36">
        <v>14</v>
      </c>
      <c r="L25" s="36">
        <v>40</v>
      </c>
      <c r="M25" s="75" t="s">
        <v>68</v>
      </c>
      <c r="N25" s="38" t="s">
        <v>169</v>
      </c>
      <c r="O25" s="64" t="s">
        <v>86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130">
        <v>0</v>
      </c>
      <c r="U25" s="85">
        <f>+R25/30*5</f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350164.98666666663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  <c r="BC25" s="8"/>
      <c r="BD25" s="8"/>
      <c r="BE25" s="8"/>
      <c r="BF25" s="8"/>
    </row>
    <row r="26" spans="1:58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87</v>
      </c>
      <c r="I26" s="155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88</v>
      </c>
      <c r="O26" s="64" t="s">
        <v>89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  <c r="BC26" s="8"/>
      <c r="BD26" s="8"/>
      <c r="BE26" s="8"/>
      <c r="BF26" s="8"/>
    </row>
    <row r="27" spans="1:58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90</v>
      </c>
      <c r="I27" s="155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91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219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352792.98666666663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  <c r="BC27" s="8"/>
      <c r="BD27" s="8"/>
      <c r="BE27" s="8"/>
      <c r="BF27" s="8"/>
    </row>
    <row r="28" spans="1:58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108</v>
      </c>
      <c r="I28" s="155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88</v>
      </c>
      <c r="O28" s="62" t="s">
        <v>89</v>
      </c>
      <c r="P28" s="62" t="s">
        <v>145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  <c r="BC28" s="8"/>
      <c r="BD28" s="8"/>
      <c r="BE28" s="8"/>
      <c r="BF28" s="8"/>
    </row>
    <row r="29" spans="1:58" s="81" customFormat="1" ht="54" customHeight="1" x14ac:dyDescent="0.2">
      <c r="A29" s="75">
        <v>27</v>
      </c>
      <c r="B29" s="72" t="s">
        <v>142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167</v>
      </c>
      <c r="I29" s="155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128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  <c r="BC29" s="8"/>
      <c r="BD29" s="8"/>
      <c r="BE29" s="8"/>
      <c r="BF29" s="8"/>
    </row>
    <row r="30" spans="1:58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92</v>
      </c>
      <c r="I30" s="155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93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  <c r="BC30" s="8"/>
      <c r="BD30" s="8"/>
      <c r="BE30" s="8"/>
      <c r="BF30" s="8"/>
    </row>
    <row r="31" spans="1:58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141</v>
      </c>
      <c r="I31" s="155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143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  <c r="BC31" s="8"/>
      <c r="BD31" s="8"/>
      <c r="BE31" s="8"/>
      <c r="BF31" s="8"/>
    </row>
    <row r="32" spans="1:58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94</v>
      </c>
      <c r="I32" s="155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95</v>
      </c>
      <c r="O32" s="64" t="s">
        <v>96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  <c r="BC32" s="8"/>
      <c r="BD32" s="8"/>
      <c r="BE32" s="8"/>
      <c r="BF32" s="8"/>
    </row>
    <row r="33" spans="1:58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113</v>
      </c>
      <c r="I33" s="155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144</v>
      </c>
      <c r="O33" s="62" t="s">
        <v>103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  <c r="BC33" s="8"/>
      <c r="BD33" s="8"/>
      <c r="BE33" s="8"/>
      <c r="BF33" s="8"/>
    </row>
    <row r="34" spans="1:58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97</v>
      </c>
      <c r="I34" s="155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98</v>
      </c>
      <c r="O34" s="62" t="s">
        <v>86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  <c r="BC34" s="8"/>
      <c r="BD34" s="8"/>
      <c r="BE34" s="8"/>
      <c r="BF34" s="8"/>
    </row>
    <row r="35" spans="1:58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99</v>
      </c>
      <c r="I35" s="155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100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  <c r="BC35" s="8"/>
      <c r="BD35" s="8"/>
      <c r="BE35" s="8"/>
      <c r="BF35" s="8"/>
    </row>
    <row r="36" spans="1:58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101</v>
      </c>
      <c r="I36" s="155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102</v>
      </c>
      <c r="O36" s="62" t="s">
        <v>103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  <c r="BC36" s="8"/>
      <c r="BD36" s="8"/>
      <c r="BE36" s="8"/>
      <c r="BF36" s="8"/>
    </row>
    <row r="37" spans="1:58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104</v>
      </c>
      <c r="I37" s="155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105</v>
      </c>
      <c r="O37" s="62" t="s">
        <v>103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  <c r="BC37" s="8"/>
      <c r="BD37" s="8"/>
      <c r="BE37" s="8"/>
      <c r="BF37" s="8"/>
    </row>
    <row r="38" spans="1:58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106</v>
      </c>
      <c r="I38" s="155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107</v>
      </c>
      <c r="O38" s="62" t="s">
        <v>103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  <c r="BC38" s="8"/>
      <c r="BD38" s="8"/>
      <c r="BE38" s="8"/>
      <c r="BF38" s="8"/>
    </row>
    <row r="39" spans="1:58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110</v>
      </c>
      <c r="I39" s="155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111</v>
      </c>
      <c r="O39" s="62" t="s">
        <v>86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  <c r="BC39" s="8"/>
      <c r="BD39" s="8"/>
      <c r="BE39" s="8"/>
      <c r="BF39" s="8"/>
    </row>
    <row r="40" spans="1:58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112</v>
      </c>
      <c r="I40" s="155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109</v>
      </c>
      <c r="O40" s="62" t="s">
        <v>103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  <c r="BC40" s="8"/>
      <c r="BD40" s="8"/>
      <c r="BE40" s="8"/>
      <c r="BF40" s="8"/>
    </row>
    <row r="41" spans="1:58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116</v>
      </c>
      <c r="I41" s="155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117</v>
      </c>
      <c r="O41" s="62" t="s">
        <v>86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  <c r="BC41" s="8"/>
      <c r="BD41" s="8"/>
      <c r="BE41" s="8"/>
      <c r="BF41" s="8"/>
    </row>
    <row r="42" spans="1:58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151</v>
      </c>
      <c r="I42" s="155"/>
      <c r="J42" s="35"/>
      <c r="K42" s="36">
        <v>10</v>
      </c>
      <c r="L42" s="36">
        <v>40</v>
      </c>
      <c r="M42" s="75" t="s">
        <v>68</v>
      </c>
      <c r="N42" s="38" t="s">
        <v>119</v>
      </c>
      <c r="O42" s="62" t="s">
        <v>103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114</v>
      </c>
      <c r="I43" s="155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115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7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121</v>
      </c>
      <c r="O44" s="82" t="s">
        <v>86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89"/>
      <c r="E45" s="1" t="s">
        <v>122</v>
      </c>
      <c r="H45" s="1"/>
      <c r="I45" s="1"/>
      <c r="J45" s="3"/>
      <c r="S45" s="91">
        <f>SUM(S5:S44)</f>
        <v>903125.1</v>
      </c>
      <c r="T45" s="91">
        <f>SUM(T5:T44)</f>
        <v>2264.12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18081994.120375179</v>
      </c>
    </row>
    <row r="46" spans="1:58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O46" s="94" t="s">
        <v>123</v>
      </c>
      <c r="P46" s="94"/>
      <c r="S46" s="96">
        <f>S45*12</f>
        <v>10837501.199999999</v>
      </c>
      <c r="T46" s="96">
        <f>T45*12</f>
        <v>27169.439999999999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18081994.120375182</v>
      </c>
      <c r="AX46" s="100">
        <f>SUM(AX5:AX45)</f>
        <v>584264.48437518405</v>
      </c>
    </row>
    <row r="47" spans="1:58" ht="15" x14ac:dyDescent="0.25">
      <c r="A47" s="94"/>
      <c r="B47" s="94"/>
      <c r="C47" s="94"/>
      <c r="D47" s="94"/>
      <c r="E47" s="94"/>
      <c r="F47" s="95"/>
      <c r="G47" s="95"/>
      <c r="J47" s="3"/>
      <c r="U47" s="6"/>
      <c r="V47" s="6"/>
      <c r="W47" s="6"/>
      <c r="X47" s="6"/>
      <c r="Y47" s="101"/>
      <c r="Z47" s="101"/>
      <c r="AA47" s="101"/>
      <c r="AB47" s="102" t="s">
        <v>124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8" ht="15" x14ac:dyDescent="0.25">
      <c r="A48" s="94"/>
      <c r="B48" s="94"/>
      <c r="C48" s="94"/>
      <c r="D48" s="94"/>
      <c r="E48" s="94"/>
      <c r="F48" s="95"/>
      <c r="G48" s="95"/>
      <c r="H48" s="3" t="s">
        <v>125</v>
      </c>
      <c r="I48" s="3">
        <f>COUNTIF(I5:I44,"MUJER")</f>
        <v>29</v>
      </c>
      <c r="J48" s="3" t="s">
        <v>176</v>
      </c>
      <c r="M48" s="170" t="s">
        <v>180</v>
      </c>
      <c r="Q48" s="102">
        <v>1</v>
      </c>
      <c r="R48" s="171" t="s">
        <v>176</v>
      </c>
      <c r="S48" s="104"/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126</v>
      </c>
      <c r="I49" s="106">
        <f>COUNTIF(I5:I44,"HOMBRE")</f>
        <v>10</v>
      </c>
      <c r="J49" s="3"/>
      <c r="M49" s="170" t="s">
        <v>181</v>
      </c>
      <c r="Q49" s="106">
        <v>39</v>
      </c>
      <c r="R49" s="104"/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127</v>
      </c>
      <c r="I50" s="102">
        <f>SUM(I48:I49)</f>
        <v>39</v>
      </c>
      <c r="J50" s="3"/>
      <c r="M50" s="170" t="s">
        <v>182</v>
      </c>
      <c r="Q50" s="102">
        <v>40</v>
      </c>
      <c r="R50" s="104"/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J52" s="94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173</v>
      </c>
      <c r="I53" s="94" t="s">
        <v>174</v>
      </c>
      <c r="J53" s="94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 t="s">
        <v>177</v>
      </c>
      <c r="I54" s="94" t="s">
        <v>175</v>
      </c>
      <c r="J54" s="94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/>
      <c r="I55" s="94"/>
      <c r="J55" s="94"/>
      <c r="R55" s="104"/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/>
      <c r="I56" s="94"/>
      <c r="J56" s="94"/>
      <c r="R56" s="104"/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183</v>
      </c>
      <c r="I57" s="102">
        <v>17</v>
      </c>
      <c r="J57" s="94" t="s">
        <v>176</v>
      </c>
      <c r="M57" s="170" t="s">
        <v>186</v>
      </c>
      <c r="Q57" s="102">
        <v>12</v>
      </c>
      <c r="R57" s="171" t="s">
        <v>176</v>
      </c>
      <c r="S57" s="104"/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 t="s">
        <v>184</v>
      </c>
      <c r="I58" s="106">
        <v>7</v>
      </c>
      <c r="J58" s="94"/>
      <c r="M58" s="170" t="s">
        <v>187</v>
      </c>
      <c r="Q58" s="106">
        <v>3</v>
      </c>
      <c r="R58" s="104"/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 t="s">
        <v>185</v>
      </c>
      <c r="I59" s="102">
        <v>24</v>
      </c>
      <c r="J59" s="94"/>
      <c r="M59" s="170" t="s">
        <v>188</v>
      </c>
      <c r="Q59" s="102">
        <v>15</v>
      </c>
      <c r="R59" s="104"/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94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69" t="s">
        <v>166</v>
      </c>
      <c r="C1" s="169"/>
      <c r="D1" s="169"/>
      <c r="E1" s="169"/>
    </row>
    <row r="2" spans="1:6" ht="48.75" customHeight="1" x14ac:dyDescent="0.25">
      <c r="A2" s="144" t="s">
        <v>165</v>
      </c>
      <c r="B2" s="143" t="s">
        <v>161</v>
      </c>
      <c r="C2" s="143" t="s">
        <v>164</v>
      </c>
      <c r="D2" s="143" t="s">
        <v>162</v>
      </c>
      <c r="E2" s="144" t="s">
        <v>160</v>
      </c>
      <c r="F2" s="143" t="s">
        <v>163</v>
      </c>
    </row>
    <row r="3" spans="1:6" ht="33.75" customHeight="1" x14ac:dyDescent="0.25">
      <c r="A3" s="150" t="s">
        <v>147</v>
      </c>
      <c r="B3" s="145">
        <v>79427</v>
      </c>
      <c r="C3" s="145">
        <f>B3/2</f>
        <v>39713.5</v>
      </c>
      <c r="D3" s="146">
        <v>30</v>
      </c>
      <c r="E3" s="144">
        <v>28</v>
      </c>
      <c r="F3" s="144"/>
    </row>
    <row r="4" spans="1:6" ht="33.75" customHeight="1" x14ac:dyDescent="0.25">
      <c r="A4" s="149" t="s">
        <v>60</v>
      </c>
      <c r="B4" s="145">
        <v>47106</v>
      </c>
      <c r="C4" s="145">
        <f t="shared" ref="C4:C39" si="0">B4/2</f>
        <v>23553</v>
      </c>
      <c r="D4" s="146">
        <v>25</v>
      </c>
      <c r="E4" s="144">
        <v>23</v>
      </c>
      <c r="F4" s="144"/>
    </row>
    <row r="5" spans="1:6" ht="33.75" customHeight="1" x14ac:dyDescent="0.25">
      <c r="A5" s="150" t="s">
        <v>51</v>
      </c>
      <c r="B5" s="145">
        <v>34488</v>
      </c>
      <c r="C5" s="145">
        <f t="shared" si="0"/>
        <v>17244</v>
      </c>
      <c r="D5" s="146">
        <v>22</v>
      </c>
      <c r="E5" s="144">
        <v>20</v>
      </c>
      <c r="F5" s="144"/>
    </row>
    <row r="6" spans="1:6" ht="33.75" customHeight="1" x14ac:dyDescent="0.25">
      <c r="A6" s="150" t="s">
        <v>54</v>
      </c>
      <c r="B6" s="145">
        <v>34488</v>
      </c>
      <c r="C6" s="145">
        <f t="shared" si="0"/>
        <v>17244</v>
      </c>
      <c r="D6" s="147">
        <v>22</v>
      </c>
      <c r="E6" s="144">
        <v>20</v>
      </c>
      <c r="F6" s="144"/>
    </row>
    <row r="7" spans="1:6" ht="33.75" customHeight="1" x14ac:dyDescent="0.25">
      <c r="A7" s="150" t="s">
        <v>73</v>
      </c>
      <c r="B7" s="145">
        <v>34488</v>
      </c>
      <c r="C7" s="145">
        <f t="shared" si="0"/>
        <v>17244</v>
      </c>
      <c r="D7" s="147">
        <v>22</v>
      </c>
      <c r="E7" s="144">
        <v>20</v>
      </c>
      <c r="F7" s="144"/>
    </row>
    <row r="8" spans="1:6" ht="33.75" customHeight="1" x14ac:dyDescent="0.25">
      <c r="A8" s="150" t="s">
        <v>57</v>
      </c>
      <c r="B8" s="145">
        <v>34488</v>
      </c>
      <c r="C8" s="145">
        <f t="shared" si="0"/>
        <v>17244</v>
      </c>
      <c r="D8" s="147">
        <v>22</v>
      </c>
      <c r="E8" s="144">
        <v>20</v>
      </c>
      <c r="F8" s="144"/>
    </row>
    <row r="9" spans="1:6" ht="33.75" customHeight="1" x14ac:dyDescent="0.25">
      <c r="A9" s="150" t="s">
        <v>153</v>
      </c>
      <c r="B9" s="145">
        <v>34488</v>
      </c>
      <c r="C9" s="145">
        <f t="shared" si="0"/>
        <v>17244</v>
      </c>
      <c r="D9" s="147">
        <v>22</v>
      </c>
      <c r="E9" s="144">
        <v>20</v>
      </c>
      <c r="F9" s="144"/>
    </row>
    <row r="10" spans="1:6" ht="33.75" customHeight="1" x14ac:dyDescent="0.25">
      <c r="A10" s="150" t="s">
        <v>155</v>
      </c>
      <c r="B10" s="145">
        <v>34488</v>
      </c>
      <c r="C10" s="145">
        <f t="shared" si="0"/>
        <v>17244</v>
      </c>
      <c r="D10" s="147">
        <v>22</v>
      </c>
      <c r="E10" s="144">
        <v>20</v>
      </c>
      <c r="F10" s="144"/>
    </row>
    <row r="11" spans="1:6" ht="33.75" customHeight="1" x14ac:dyDescent="0.25">
      <c r="A11" s="150" t="s">
        <v>62</v>
      </c>
      <c r="B11" s="145">
        <v>34488</v>
      </c>
      <c r="C11" s="145">
        <f t="shared" si="0"/>
        <v>17244</v>
      </c>
      <c r="D11" s="147">
        <v>22</v>
      </c>
      <c r="E11" s="144">
        <v>20</v>
      </c>
      <c r="F11" s="144"/>
    </row>
    <row r="12" spans="1:6" ht="33.75" customHeight="1" x14ac:dyDescent="0.25">
      <c r="A12" s="150" t="s">
        <v>67</v>
      </c>
      <c r="B12" s="145">
        <v>22186</v>
      </c>
      <c r="C12" s="145">
        <f t="shared" si="0"/>
        <v>11093</v>
      </c>
      <c r="D12" s="147">
        <v>18</v>
      </c>
      <c r="E12" s="144">
        <v>16</v>
      </c>
      <c r="F12" s="144"/>
    </row>
    <row r="13" spans="1:6" ht="33.75" customHeight="1" x14ac:dyDescent="0.25">
      <c r="A13" s="150" t="s">
        <v>71</v>
      </c>
      <c r="B13" s="145">
        <v>22186</v>
      </c>
      <c r="C13" s="145">
        <f t="shared" si="0"/>
        <v>11093</v>
      </c>
      <c r="D13" s="147">
        <v>18</v>
      </c>
      <c r="E13" s="144">
        <v>16</v>
      </c>
      <c r="F13" s="144"/>
    </row>
    <row r="14" spans="1:6" ht="33.75" customHeight="1" x14ac:dyDescent="0.25">
      <c r="A14" s="150" t="s">
        <v>76</v>
      </c>
      <c r="B14" s="145">
        <v>22186</v>
      </c>
      <c r="C14" s="145">
        <f t="shared" si="0"/>
        <v>11093</v>
      </c>
      <c r="D14" s="147">
        <v>18</v>
      </c>
      <c r="E14" s="144">
        <v>16</v>
      </c>
      <c r="F14" s="144"/>
    </row>
    <row r="15" spans="1:6" ht="33.75" customHeight="1" x14ac:dyDescent="0.25">
      <c r="A15" s="150" t="s">
        <v>148</v>
      </c>
      <c r="B15" s="145">
        <v>22186</v>
      </c>
      <c r="C15" s="145">
        <f t="shared" si="0"/>
        <v>11093</v>
      </c>
      <c r="D15" s="147">
        <v>18</v>
      </c>
      <c r="E15" s="144">
        <v>16</v>
      </c>
      <c r="F15" s="144"/>
    </row>
    <row r="16" spans="1:6" ht="33.75" customHeight="1" x14ac:dyDescent="0.25">
      <c r="A16" s="150" t="s">
        <v>80</v>
      </c>
      <c r="B16" s="145">
        <v>22186</v>
      </c>
      <c r="C16" s="145">
        <f t="shared" si="0"/>
        <v>11093</v>
      </c>
      <c r="D16" s="147">
        <v>18</v>
      </c>
      <c r="E16" s="144">
        <v>16</v>
      </c>
      <c r="F16" s="144"/>
    </row>
    <row r="17" spans="1:6" ht="33.75" customHeight="1" x14ac:dyDescent="0.25">
      <c r="A17" s="150" t="s">
        <v>146</v>
      </c>
      <c r="B17" s="145">
        <v>19532</v>
      </c>
      <c r="C17" s="145">
        <f t="shared" si="0"/>
        <v>9766</v>
      </c>
      <c r="D17" s="147">
        <v>17</v>
      </c>
      <c r="E17" s="144">
        <v>15</v>
      </c>
      <c r="F17" s="144"/>
    </row>
    <row r="18" spans="1:6" ht="33.75" customHeight="1" x14ac:dyDescent="0.25">
      <c r="A18" s="150" t="s">
        <v>149</v>
      </c>
      <c r="B18" s="145">
        <v>17213</v>
      </c>
      <c r="C18" s="145">
        <f t="shared" si="0"/>
        <v>8606.5</v>
      </c>
      <c r="D18" s="147">
        <v>16</v>
      </c>
      <c r="E18" s="144">
        <v>14</v>
      </c>
      <c r="F18" s="144"/>
    </row>
    <row r="19" spans="1:6" ht="33.75" customHeight="1" x14ac:dyDescent="0.25">
      <c r="A19" s="150" t="s">
        <v>157</v>
      </c>
      <c r="B19" s="145">
        <v>17213</v>
      </c>
      <c r="C19" s="145">
        <f t="shared" si="0"/>
        <v>8606.5</v>
      </c>
      <c r="D19" s="147">
        <v>16</v>
      </c>
      <c r="E19" s="144">
        <v>14</v>
      </c>
      <c r="F19" s="144"/>
    </row>
    <row r="20" spans="1:6" ht="33.75" customHeight="1" x14ac:dyDescent="0.25">
      <c r="A20" s="150" t="s">
        <v>85</v>
      </c>
      <c r="B20" s="145">
        <v>17213</v>
      </c>
      <c r="C20" s="145">
        <f t="shared" si="0"/>
        <v>8606.5</v>
      </c>
      <c r="D20" s="147">
        <v>16</v>
      </c>
      <c r="E20" s="144">
        <v>14</v>
      </c>
      <c r="F20" s="144"/>
    </row>
    <row r="21" spans="1:6" ht="33.75" customHeight="1" x14ac:dyDescent="0.25">
      <c r="A21" s="150" t="s">
        <v>87</v>
      </c>
      <c r="B21" s="145">
        <v>17213</v>
      </c>
      <c r="C21" s="145">
        <f t="shared" si="0"/>
        <v>8606.5</v>
      </c>
      <c r="D21" s="147">
        <v>16</v>
      </c>
      <c r="E21" s="144">
        <v>14</v>
      </c>
      <c r="F21" s="144"/>
    </row>
    <row r="22" spans="1:6" ht="33.75" customHeight="1" x14ac:dyDescent="0.25">
      <c r="A22" s="150" t="s">
        <v>90</v>
      </c>
      <c r="B22" s="145">
        <v>17213</v>
      </c>
      <c r="C22" s="145">
        <f t="shared" si="0"/>
        <v>8606.5</v>
      </c>
      <c r="D22" s="147">
        <v>16</v>
      </c>
      <c r="E22" s="144">
        <v>14</v>
      </c>
      <c r="F22" s="144"/>
    </row>
    <row r="23" spans="1:6" ht="33.75" customHeight="1" x14ac:dyDescent="0.25">
      <c r="A23" s="150" t="s">
        <v>108</v>
      </c>
      <c r="B23" s="145">
        <v>17213</v>
      </c>
      <c r="C23" s="145">
        <f t="shared" si="0"/>
        <v>8606.5</v>
      </c>
      <c r="D23" s="147">
        <v>16</v>
      </c>
      <c r="E23" s="144">
        <v>14</v>
      </c>
      <c r="F23" s="144"/>
    </row>
    <row r="24" spans="1:6" ht="33.75" customHeight="1" x14ac:dyDescent="0.25">
      <c r="A24" s="150" t="s">
        <v>154</v>
      </c>
      <c r="B24" s="145">
        <v>15425</v>
      </c>
      <c r="C24" s="145">
        <f t="shared" si="0"/>
        <v>7712.5</v>
      </c>
      <c r="D24" s="147">
        <v>15</v>
      </c>
      <c r="E24" s="144">
        <v>13</v>
      </c>
      <c r="F24" s="144"/>
    </row>
    <row r="25" spans="1:6" ht="33.75" customHeight="1" x14ac:dyDescent="0.25">
      <c r="A25" s="150" t="s">
        <v>92</v>
      </c>
      <c r="B25" s="145">
        <v>15425.1</v>
      </c>
      <c r="C25" s="145">
        <f t="shared" si="0"/>
        <v>7712.55</v>
      </c>
      <c r="D25" s="147">
        <v>15</v>
      </c>
      <c r="E25" s="144">
        <v>13</v>
      </c>
      <c r="F25" s="144"/>
    </row>
    <row r="26" spans="1:6" ht="33.75" customHeight="1" x14ac:dyDescent="0.25">
      <c r="A26" s="150" t="s">
        <v>141</v>
      </c>
      <c r="B26" s="145">
        <v>15425</v>
      </c>
      <c r="C26" s="145">
        <f t="shared" si="0"/>
        <v>7712.5</v>
      </c>
      <c r="D26" s="147">
        <v>15</v>
      </c>
      <c r="E26" s="144">
        <v>13</v>
      </c>
      <c r="F26" s="144"/>
    </row>
    <row r="27" spans="1:6" ht="33.75" customHeight="1" x14ac:dyDescent="0.25">
      <c r="A27" s="150" t="s">
        <v>94</v>
      </c>
      <c r="B27" s="145">
        <v>15425</v>
      </c>
      <c r="C27" s="145">
        <f t="shared" si="0"/>
        <v>7712.5</v>
      </c>
      <c r="D27" s="147">
        <v>15</v>
      </c>
      <c r="E27" s="144">
        <v>13</v>
      </c>
      <c r="F27" s="144"/>
    </row>
    <row r="28" spans="1:6" ht="33.75" customHeight="1" x14ac:dyDescent="0.25">
      <c r="A28" s="150" t="s">
        <v>113</v>
      </c>
      <c r="B28" s="145">
        <v>15425</v>
      </c>
      <c r="C28" s="145">
        <f t="shared" si="0"/>
        <v>7712.5</v>
      </c>
      <c r="D28" s="147">
        <v>15</v>
      </c>
      <c r="E28" s="144">
        <v>13</v>
      </c>
      <c r="F28" s="144"/>
    </row>
    <row r="29" spans="1:6" ht="33.75" customHeight="1" x14ac:dyDescent="0.25">
      <c r="A29" s="150" t="s">
        <v>97</v>
      </c>
      <c r="B29" s="145">
        <v>13966</v>
      </c>
      <c r="C29" s="145">
        <f t="shared" si="0"/>
        <v>6983</v>
      </c>
      <c r="D29" s="147">
        <v>14</v>
      </c>
      <c r="E29" s="144">
        <v>12</v>
      </c>
      <c r="F29" s="144"/>
    </row>
    <row r="30" spans="1:6" ht="33.75" customHeight="1" x14ac:dyDescent="0.25">
      <c r="A30" s="150" t="s">
        <v>99</v>
      </c>
      <c r="B30" s="145">
        <v>13966</v>
      </c>
      <c r="C30" s="145">
        <f t="shared" si="0"/>
        <v>6983</v>
      </c>
      <c r="D30" s="147">
        <v>14</v>
      </c>
      <c r="E30" s="144">
        <v>12</v>
      </c>
      <c r="F30" s="144"/>
    </row>
    <row r="31" spans="1:6" ht="33.75" customHeight="1" x14ac:dyDescent="0.25">
      <c r="A31" s="150" t="s">
        <v>101</v>
      </c>
      <c r="B31" s="145">
        <v>13966</v>
      </c>
      <c r="C31" s="145">
        <f t="shared" si="0"/>
        <v>6983</v>
      </c>
      <c r="D31" s="147">
        <v>14</v>
      </c>
      <c r="E31" s="144">
        <v>12</v>
      </c>
      <c r="F31" s="144"/>
    </row>
    <row r="32" spans="1:6" ht="33.75" customHeight="1" x14ac:dyDescent="0.25">
      <c r="A32" s="150" t="s">
        <v>104</v>
      </c>
      <c r="B32" s="145">
        <v>13214</v>
      </c>
      <c r="C32" s="145">
        <f t="shared" si="0"/>
        <v>6607</v>
      </c>
      <c r="D32" s="147">
        <v>13</v>
      </c>
      <c r="E32" s="144">
        <v>11</v>
      </c>
      <c r="F32" s="145">
        <v>13133</v>
      </c>
    </row>
    <row r="33" spans="1:6" ht="33.75" customHeight="1" x14ac:dyDescent="0.25">
      <c r="A33" s="150" t="s">
        <v>106</v>
      </c>
      <c r="B33" s="145">
        <v>13214</v>
      </c>
      <c r="C33" s="145">
        <f t="shared" si="0"/>
        <v>6607</v>
      </c>
      <c r="D33" s="147">
        <v>13</v>
      </c>
      <c r="E33" s="144">
        <v>11</v>
      </c>
      <c r="F33" s="145">
        <v>13133</v>
      </c>
    </row>
    <row r="34" spans="1:6" ht="33.75" customHeight="1" x14ac:dyDescent="0.25">
      <c r="A34" s="150" t="s">
        <v>110</v>
      </c>
      <c r="B34" s="145">
        <v>13214</v>
      </c>
      <c r="C34" s="145">
        <f t="shared" si="0"/>
        <v>6607</v>
      </c>
      <c r="D34" s="147">
        <v>13</v>
      </c>
      <c r="E34" s="144">
        <v>11</v>
      </c>
      <c r="F34" s="145">
        <v>13133</v>
      </c>
    </row>
    <row r="35" spans="1:6" ht="33.75" customHeight="1" x14ac:dyDescent="0.25">
      <c r="A35" s="150" t="s">
        <v>112</v>
      </c>
      <c r="B35" s="145">
        <v>13214</v>
      </c>
      <c r="C35" s="145">
        <f t="shared" si="0"/>
        <v>6607</v>
      </c>
      <c r="D35" s="147">
        <v>13</v>
      </c>
      <c r="E35" s="144">
        <v>11</v>
      </c>
      <c r="F35" s="145">
        <v>13133</v>
      </c>
    </row>
    <row r="36" spans="1:6" ht="33.75" customHeight="1" x14ac:dyDescent="0.25">
      <c r="A36" s="150" t="s">
        <v>114</v>
      </c>
      <c r="B36" s="145">
        <v>11787</v>
      </c>
      <c r="C36" s="145">
        <f t="shared" si="0"/>
        <v>5893.5</v>
      </c>
      <c r="D36" s="147">
        <v>9</v>
      </c>
      <c r="E36" s="144">
        <v>9</v>
      </c>
      <c r="F36" s="145"/>
    </row>
    <row r="37" spans="1:6" ht="33.75" customHeight="1" x14ac:dyDescent="0.25">
      <c r="A37" s="150" t="s">
        <v>116</v>
      </c>
      <c r="B37" s="145">
        <v>12286</v>
      </c>
      <c r="C37" s="145">
        <f t="shared" si="0"/>
        <v>6143</v>
      </c>
      <c r="D37" s="147">
        <v>8</v>
      </c>
      <c r="E37" s="144">
        <v>10</v>
      </c>
      <c r="F37" s="145">
        <v>12355</v>
      </c>
    </row>
    <row r="38" spans="1:6" ht="33.75" customHeight="1" x14ac:dyDescent="0.25">
      <c r="A38" s="150" t="s">
        <v>118</v>
      </c>
      <c r="B38" s="145">
        <v>12286</v>
      </c>
      <c r="C38" s="145">
        <f t="shared" si="0"/>
        <v>6143</v>
      </c>
      <c r="D38" s="147">
        <v>8</v>
      </c>
      <c r="E38" s="144">
        <v>10</v>
      </c>
      <c r="F38" s="145">
        <v>12355</v>
      </c>
    </row>
    <row r="39" spans="1:6" ht="33.75" customHeight="1" x14ac:dyDescent="0.25">
      <c r="A39" s="148" t="s">
        <v>120</v>
      </c>
      <c r="B39" s="145">
        <v>10632</v>
      </c>
      <c r="C39" s="145">
        <f t="shared" si="0"/>
        <v>5316</v>
      </c>
      <c r="D39" s="147">
        <v>7</v>
      </c>
      <c r="E39" s="144">
        <v>7</v>
      </c>
      <c r="F39" s="144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2016-05-27T18:14:11Z</dcterms:modified>
</cp:coreProperties>
</file>